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<sst xmlns="http://schemas.openxmlformats.org/spreadsheetml/2006/main" count="64" uniqueCount="45">
  <si>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Mennyiség</t>
  </si>
  <si>
    <t>1</t>
  </si>
  <si>
    <t>43-000-001</t>
  </si>
  <si>
    <t>Munkák bruttó összege:</t>
  </si>
  <si>
    <t>Tétel</t>
  </si>
  <si>
    <t>Felmérés</t>
  </si>
  <si>
    <t>ME</t>
  </si>
  <si>
    <t>1.</t>
  </si>
  <si>
    <t>2.</t>
  </si>
  <si>
    <t>m3</t>
  </si>
  <si>
    <t>3.</t>
  </si>
  <si>
    <t>4.</t>
  </si>
  <si>
    <t>ÁFA (27%):</t>
  </si>
  <si>
    <t>5.</t>
  </si>
  <si>
    <t>m2</t>
  </si>
  <si>
    <t>Díj</t>
  </si>
  <si>
    <t>Nettó anyag</t>
  </si>
  <si>
    <t>Nettó díj</t>
  </si>
  <si>
    <t xml:space="preserve">Anyag </t>
  </si>
  <si>
    <t>Ssz.</t>
  </si>
  <si>
    <t>Munkák nettó összege:</t>
  </si>
  <si>
    <t>6.</t>
  </si>
  <si>
    <t>Tükör készítés tömörítéssel</t>
  </si>
  <si>
    <t>Bontási és alépítményi munkák</t>
  </si>
  <si>
    <t>Burkolat építési munkák</t>
  </si>
  <si>
    <t>fm</t>
  </si>
  <si>
    <t>Meglévő töredezett betonjárda bontása légkalapáccsal kézi erővel átlag 10 cm vtg-ban</t>
  </si>
  <si>
    <t>Föld kitermelés úttükörből gépi erővel kiegészítő kézi munkával átlag 20 cm vtg-ban</t>
  </si>
  <si>
    <t>CKT útalap beton készítése 10  vtg-ban</t>
  </si>
  <si>
    <t>7.</t>
  </si>
  <si>
    <t>KÖLTSÉGVETÉS</t>
  </si>
  <si>
    <t>Homokos kavics ágyazat készítése tömörítéssel átlag 10 cm vtg-ban</t>
  </si>
  <si>
    <t>Aszfalt burkolat készítése AC 8 jelű aszfaltból átlag 4 cm vastagságban felület előzetes letakarítása után bitumen emulziós alápermetezéssel</t>
  </si>
  <si>
    <t>Tükörből kikerülő föld járműre rakása gépi erővel kiegészítő kézi munkával szállítása lerakóhelyre +lerakóhelyi díj</t>
  </si>
  <si>
    <t>Bontott anyag törmelék járműre rakása gépi erővel kiegészítő kézi munkával szállítása lerakóhelyre lerakóhelyi díjjal</t>
  </si>
  <si>
    <t>Beton burkolat fűrészelése géppel</t>
  </si>
  <si>
    <t>AJÁNLATKÉRŐ: Kisbajcs Község Önkormányzata</t>
  </si>
  <si>
    <t xml:space="preserve">Kisbajcs, Béke utca járdaburkolat felújítási munkái </t>
  </si>
  <si>
    <t>TÁRGY: Kisbajcs, Béke utca járda javítás munkái aszfalt burkolattal</t>
  </si>
  <si>
    <t>1,2*1</t>
  </si>
  <si>
    <t>50*1,8*0,12</t>
  </si>
  <si>
    <t>50*1,8*0,2</t>
  </si>
  <si>
    <t>50*1,8*0,1</t>
  </si>
  <si>
    <t>50*1,8</t>
  </si>
  <si>
    <t>50*1,8*0,04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</si>
</sst>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  <numFmt numFmtId="166" formatCode="#,##0\ _F_t"/>
    <numFmt numFmtId="167" formatCode="_-* #,##0.0\ &quot;Ft&quot;_-;\-* #,##0.0\ &quot;Ft&quot;_-;_-* &quot;-&quot;??\ &quot;Ft&quot;_-;_-@_-"/>
    <numFmt numFmtId="168" formatCode="_-* #,##0\ &quot;Ft&quot;_-;\-* #,##0\ &quot;Ft&quot;_-;_-* &quot;-&quot;??\ &quot;Ft&quot;_-;_-@_-"/>
    <numFmt numFmtId="169" formatCode="#,##0.00\ &quot;Ft&quot;"/>
    <numFmt numFmtId="170" formatCode="[$-40E]yyyy\.\ mmmm\ d\.\,\ dddd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20"/>
      <color indexed="8"/>
      <name val="Calibri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vertical="center"/>
      <protection/>
    </xf>
    <xf numFmtId="49" fontId="7" fillId="0" borderId="10" xfId="54" applyNumberFormat="1" applyFont="1" applyBorder="1" applyAlignment="1">
      <alignment vertical="center" wrapText="1"/>
      <protection/>
    </xf>
    <xf numFmtId="0" fontId="0" fillId="0" borderId="0" xfId="0" applyFill="1" applyAlignment="1">
      <alignment/>
    </xf>
    <xf numFmtId="49" fontId="7" fillId="0" borderId="0" xfId="54" applyNumberFormat="1" applyFont="1" applyBorder="1" applyAlignment="1">
      <alignment horizontal="left" vertical="center" wrapText="1"/>
      <protection/>
    </xf>
    <xf numFmtId="49" fontId="4" fillId="0" borderId="0" xfId="54" applyNumberFormat="1" applyFont="1" applyBorder="1" applyAlignment="1">
      <alignment horizontal="left" vertical="center" wrapText="1"/>
      <protection/>
    </xf>
    <xf numFmtId="166" fontId="7" fillId="0" borderId="10" xfId="54" applyNumberFormat="1" applyFont="1" applyBorder="1" applyAlignment="1">
      <alignment vertical="center"/>
      <protection/>
    </xf>
    <xf numFmtId="166" fontId="0" fillId="0" borderId="0" xfId="0" applyNumberFormat="1" applyAlignment="1">
      <alignment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166" fontId="10" fillId="0" borderId="10" xfId="54" applyNumberFormat="1" applyFont="1" applyBorder="1" applyAlignment="1">
      <alignment horizontal="center" vertical="center" wrapText="1"/>
      <protection/>
    </xf>
    <xf numFmtId="164" fontId="10" fillId="0" borderId="10" xfId="54" applyNumberFormat="1" applyFont="1" applyBorder="1" applyAlignment="1">
      <alignment horizontal="center" vertical="center"/>
      <protection/>
    </xf>
    <xf numFmtId="166" fontId="7" fillId="0" borderId="11" xfId="54" applyNumberFormat="1" applyFont="1" applyBorder="1" applyAlignment="1">
      <alignment vertical="center"/>
      <protection/>
    </xf>
    <xf numFmtId="41" fontId="12" fillId="0" borderId="0" xfId="0" applyNumberFormat="1" applyFont="1" applyBorder="1" applyAlignment="1">
      <alignment horizontal="center"/>
    </xf>
    <xf numFmtId="0" fontId="0" fillId="0" borderId="0" xfId="0" applyFill="1" applyAlignment="1">
      <alignment vertical="center"/>
    </xf>
    <xf numFmtId="42" fontId="10" fillId="0" borderId="10" xfId="54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6" fontId="7" fillId="0" borderId="10" xfId="54" applyNumberFormat="1" applyFont="1" applyBorder="1" applyAlignment="1">
      <alignment horizontal="center" vertical="center" wrapText="1"/>
      <protection/>
    </xf>
    <xf numFmtId="166" fontId="7" fillId="0" borderId="10" xfId="54" applyNumberFormat="1" applyFont="1" applyFill="1" applyBorder="1" applyAlignment="1">
      <alignment vertical="center"/>
      <protection/>
    </xf>
    <xf numFmtId="164" fontId="7" fillId="0" borderId="10" xfId="54" applyNumberFormat="1" applyFont="1" applyBorder="1" applyAlignment="1">
      <alignment horizontal="center" vertical="center"/>
      <protection/>
    </xf>
    <xf numFmtId="164" fontId="4" fillId="0" borderId="0" xfId="54" applyNumberFormat="1" applyFont="1" applyBorder="1" applyAlignment="1">
      <alignment horizontal="center" vertical="center" wrapText="1"/>
      <protection/>
    </xf>
    <xf numFmtId="164" fontId="0" fillId="0" borderId="0" xfId="0" applyNumberFormat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49" fontId="4" fillId="0" borderId="10" xfId="54" applyNumberFormat="1" applyFont="1" applyBorder="1" applyAlignment="1">
      <alignment horizontal="left" vertical="center" wrapText="1"/>
      <protection/>
    </xf>
    <xf numFmtId="168" fontId="13" fillId="0" borderId="12" xfId="56" applyNumberFormat="1" applyFont="1" applyBorder="1" applyAlignment="1">
      <alignment horizontal="center"/>
    </xf>
    <xf numFmtId="168" fontId="13" fillId="0" borderId="11" xfId="56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4" fillId="0" borderId="12" xfId="54" applyNumberFormat="1" applyFont="1" applyBorder="1" applyAlignment="1">
      <alignment horizontal="left" vertical="center" wrapText="1"/>
      <protection/>
    </xf>
    <xf numFmtId="49" fontId="4" fillId="0" borderId="13" xfId="54" applyNumberFormat="1" applyFont="1" applyBorder="1" applyAlignment="1">
      <alignment horizontal="left" vertical="center" wrapText="1"/>
      <protection/>
    </xf>
    <xf numFmtId="49" fontId="4" fillId="0" borderId="11" xfId="54" applyNumberFormat="1" applyFont="1" applyBorder="1" applyAlignment="1">
      <alignment horizontal="left" vertical="center" wrapText="1"/>
      <protection/>
    </xf>
    <xf numFmtId="49" fontId="7" fillId="0" borderId="0" xfId="54" applyNumberFormat="1" applyFont="1" applyBorder="1" applyAlignment="1">
      <alignment horizontal="left" vertical="center" wrapText="1"/>
      <protection/>
    </xf>
    <xf numFmtId="49" fontId="4" fillId="0" borderId="12" xfId="54" applyNumberFormat="1" applyFont="1" applyBorder="1" applyAlignment="1">
      <alignment horizontal="center" vertical="center" wrapText="1"/>
      <protection/>
    </xf>
    <xf numFmtId="49" fontId="4" fillId="0" borderId="13" xfId="54" applyNumberFormat="1" applyFont="1" applyBorder="1" applyAlignment="1">
      <alignment horizontal="center" vertical="center" wrapText="1"/>
      <protection/>
    </xf>
    <xf numFmtId="49" fontId="4" fillId="0" borderId="11" xfId="54" applyNumberFormat="1" applyFont="1" applyBorder="1" applyAlignment="1">
      <alignment horizontal="center" vertical="center" wrapText="1"/>
      <protection/>
    </xf>
    <xf numFmtId="164" fontId="6" fillId="0" borderId="0" xfId="0" applyNumberFormat="1" applyFont="1" applyAlignment="1">
      <alignment horizontal="center" vertical="center"/>
    </xf>
    <xf numFmtId="168" fontId="6" fillId="0" borderId="12" xfId="56" applyNumberFormat="1" applyFont="1" applyBorder="1" applyAlignment="1">
      <alignment horizontal="center"/>
    </xf>
    <xf numFmtId="168" fontId="6" fillId="0" borderId="11" xfId="56" applyNumberFormat="1" applyFont="1" applyBorder="1" applyAlignment="1">
      <alignment horizontal="center"/>
    </xf>
    <xf numFmtId="49" fontId="8" fillId="0" borderId="12" xfId="54" applyNumberFormat="1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49" fontId="8" fillId="0" borderId="11" xfId="54" applyNumberFormat="1" applyFont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öltségvetés_fiaztató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0" zoomScaleNormal="70" zoomScalePageLayoutView="0" workbookViewId="0" topLeftCell="A1">
      <selection activeCell="A22" sqref="A22:D22"/>
    </sheetView>
  </sheetViews>
  <sheetFormatPr defaultColWidth="9.140625" defaultRowHeight="15"/>
  <cols>
    <col min="1" max="1" width="8.140625" style="2" customWidth="1"/>
    <col min="2" max="3" width="14.8515625" style="0" hidden="1" customWidth="1"/>
    <col min="4" max="4" width="69.8515625" style="0" customWidth="1"/>
    <col min="5" max="5" width="19.00390625" style="0" bestFit="1" customWidth="1"/>
    <col min="6" max="6" width="13.8515625" style="0" bestFit="1" customWidth="1"/>
    <col min="7" max="7" width="17.140625" style="0" customWidth="1"/>
    <col min="8" max="8" width="12.140625" style="26" customWidth="1"/>
    <col min="9" max="9" width="6.421875" style="0" customWidth="1"/>
    <col min="10" max="10" width="13.421875" style="0" customWidth="1"/>
    <col min="11" max="11" width="14.00390625" style="10" customWidth="1"/>
    <col min="12" max="12" width="17.421875" style="10" customWidth="1"/>
    <col min="13" max="13" width="17.421875" style="0" customWidth="1"/>
    <col min="14" max="14" width="9.140625" style="1" customWidth="1"/>
    <col min="16" max="16" width="9.140625" style="6" customWidth="1"/>
  </cols>
  <sheetData>
    <row r="1" spans="1:13" ht="27">
      <c r="A1" s="45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6.25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6.25">
      <c r="A3" s="35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26.25">
      <c r="A4" s="29" t="s">
        <v>38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6" s="20" customFormat="1" ht="26.25">
      <c r="A5" s="11" t="s">
        <v>19</v>
      </c>
      <c r="B5" s="12"/>
      <c r="C5" s="11"/>
      <c r="D5" s="11" t="s">
        <v>4</v>
      </c>
      <c r="E5" s="54" t="s">
        <v>5</v>
      </c>
      <c r="F5" s="54"/>
      <c r="G5" s="54"/>
      <c r="H5" s="14" t="s">
        <v>0</v>
      </c>
      <c r="I5" s="11" t="s">
        <v>6</v>
      </c>
      <c r="J5" s="11" t="s">
        <v>18</v>
      </c>
      <c r="K5" s="13" t="s">
        <v>15</v>
      </c>
      <c r="L5" s="13" t="s">
        <v>16</v>
      </c>
      <c r="M5" s="18" t="s">
        <v>17</v>
      </c>
      <c r="N5" s="19"/>
      <c r="P5" s="21"/>
    </row>
    <row r="6" spans="1:13" ht="26.25">
      <c r="A6" s="35" t="s">
        <v>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1:13" ht="26.25">
      <c r="A7" s="3" t="s">
        <v>7</v>
      </c>
      <c r="B7" s="3" t="s">
        <v>1</v>
      </c>
      <c r="C7" s="4" t="s">
        <v>2</v>
      </c>
      <c r="D7" s="5" t="s">
        <v>35</v>
      </c>
      <c r="E7" s="55" t="s">
        <v>39</v>
      </c>
      <c r="F7" s="56"/>
      <c r="G7" s="57"/>
      <c r="H7" s="24">
        <v>1.2</v>
      </c>
      <c r="I7" s="3" t="s">
        <v>25</v>
      </c>
      <c r="J7" s="22">
        <v>0</v>
      </c>
      <c r="K7" s="9">
        <v>0</v>
      </c>
      <c r="L7" s="9">
        <f>H7*J7</f>
        <v>0</v>
      </c>
      <c r="M7" s="23">
        <f>H7*K7</f>
        <v>0</v>
      </c>
    </row>
    <row r="8" spans="1:13" ht="37.5">
      <c r="A8" s="3" t="s">
        <v>8</v>
      </c>
      <c r="B8" s="3" t="s">
        <v>1</v>
      </c>
      <c r="C8" s="4" t="s">
        <v>2</v>
      </c>
      <c r="D8" s="5" t="s">
        <v>26</v>
      </c>
      <c r="E8" s="55" t="s">
        <v>40</v>
      </c>
      <c r="F8" s="56"/>
      <c r="G8" s="57"/>
      <c r="H8" s="24">
        <v>10.8</v>
      </c>
      <c r="I8" s="3" t="s">
        <v>9</v>
      </c>
      <c r="J8" s="22">
        <v>0</v>
      </c>
      <c r="K8" s="9">
        <v>0</v>
      </c>
      <c r="L8" s="9">
        <f aca="true" t="shared" si="0" ref="L8:L13">H8*J8</f>
        <v>0</v>
      </c>
      <c r="M8" s="23">
        <f aca="true" t="shared" si="1" ref="M8:M13">H8*K8</f>
        <v>0</v>
      </c>
    </row>
    <row r="9" spans="1:16" ht="37.5">
      <c r="A9" s="3" t="s">
        <v>10</v>
      </c>
      <c r="B9" s="3" t="s">
        <v>1</v>
      </c>
      <c r="C9" s="4" t="s">
        <v>2</v>
      </c>
      <c r="D9" s="5" t="s">
        <v>34</v>
      </c>
      <c r="E9" s="55" t="s">
        <v>40</v>
      </c>
      <c r="F9" s="56"/>
      <c r="G9" s="57"/>
      <c r="H9" s="24">
        <v>10.8</v>
      </c>
      <c r="I9" s="3" t="s">
        <v>9</v>
      </c>
      <c r="J9" s="22">
        <v>0</v>
      </c>
      <c r="K9" s="9">
        <v>0</v>
      </c>
      <c r="L9" s="9">
        <f t="shared" si="0"/>
        <v>0</v>
      </c>
      <c r="M9" s="23">
        <f t="shared" si="1"/>
        <v>0</v>
      </c>
      <c r="P9" s="17"/>
    </row>
    <row r="10" spans="1:13" ht="42" customHeight="1">
      <c r="A10" s="3" t="s">
        <v>11</v>
      </c>
      <c r="B10" s="3" t="s">
        <v>1</v>
      </c>
      <c r="C10" s="4" t="s">
        <v>2</v>
      </c>
      <c r="D10" s="5" t="s">
        <v>27</v>
      </c>
      <c r="E10" s="32" t="s">
        <v>41</v>
      </c>
      <c r="F10" s="33"/>
      <c r="G10" s="34"/>
      <c r="H10" s="24">
        <v>18</v>
      </c>
      <c r="I10" s="3" t="s">
        <v>9</v>
      </c>
      <c r="J10" s="22">
        <v>0</v>
      </c>
      <c r="K10" s="9">
        <v>0</v>
      </c>
      <c r="L10" s="9">
        <f t="shared" si="0"/>
        <v>0</v>
      </c>
      <c r="M10" s="23">
        <f t="shared" si="1"/>
        <v>0</v>
      </c>
    </row>
    <row r="11" spans="1:13" ht="21.75" customHeight="1">
      <c r="A11" s="3" t="s">
        <v>13</v>
      </c>
      <c r="B11" s="3" t="s">
        <v>1</v>
      </c>
      <c r="C11" s="4" t="s">
        <v>2</v>
      </c>
      <c r="D11" s="5" t="s">
        <v>22</v>
      </c>
      <c r="E11" s="51" t="s">
        <v>43</v>
      </c>
      <c r="F11" s="52"/>
      <c r="G11" s="53"/>
      <c r="H11" s="24">
        <v>90</v>
      </c>
      <c r="I11" s="3" t="s">
        <v>14</v>
      </c>
      <c r="J11" s="22">
        <v>0</v>
      </c>
      <c r="K11" s="9">
        <v>0</v>
      </c>
      <c r="L11" s="9">
        <f t="shared" si="0"/>
        <v>0</v>
      </c>
      <c r="M11" s="23">
        <f t="shared" si="1"/>
        <v>0</v>
      </c>
    </row>
    <row r="12" spans="1:13" ht="39" customHeight="1">
      <c r="A12" s="3" t="s">
        <v>21</v>
      </c>
      <c r="B12" s="3"/>
      <c r="C12" s="4"/>
      <c r="D12" s="5" t="s">
        <v>33</v>
      </c>
      <c r="E12" s="32" t="s">
        <v>41</v>
      </c>
      <c r="F12" s="33"/>
      <c r="G12" s="34"/>
      <c r="H12" s="24">
        <v>18</v>
      </c>
      <c r="I12" s="3" t="s">
        <v>9</v>
      </c>
      <c r="J12" s="22">
        <v>0</v>
      </c>
      <c r="K12" s="9">
        <v>0</v>
      </c>
      <c r="L12" s="9">
        <f>H12*J12</f>
        <v>0</v>
      </c>
      <c r="M12" s="23">
        <f>H12*K12</f>
        <v>0</v>
      </c>
    </row>
    <row r="13" spans="1:13" ht="39" customHeight="1">
      <c r="A13" s="3" t="s">
        <v>29</v>
      </c>
      <c r="B13" s="3"/>
      <c r="C13" s="4"/>
      <c r="D13" s="5" t="s">
        <v>31</v>
      </c>
      <c r="E13" s="55" t="s">
        <v>42</v>
      </c>
      <c r="F13" s="56"/>
      <c r="G13" s="57"/>
      <c r="H13" s="24">
        <v>9</v>
      </c>
      <c r="I13" s="3" t="s">
        <v>9</v>
      </c>
      <c r="J13" s="22">
        <v>0</v>
      </c>
      <c r="K13" s="9">
        <v>0</v>
      </c>
      <c r="L13" s="9">
        <f t="shared" si="0"/>
        <v>0</v>
      </c>
      <c r="M13" s="23">
        <f t="shared" si="1"/>
        <v>0</v>
      </c>
    </row>
    <row r="14" spans="1:13" ht="26.25">
      <c r="A14" s="35" t="s">
        <v>24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26.25">
      <c r="A15" s="3" t="s">
        <v>7</v>
      </c>
      <c r="B15" s="3"/>
      <c r="C15" s="4"/>
      <c r="D15" s="5" t="s">
        <v>28</v>
      </c>
      <c r="E15" s="32" t="s">
        <v>42</v>
      </c>
      <c r="F15" s="33"/>
      <c r="G15" s="34"/>
      <c r="H15" s="24">
        <v>9</v>
      </c>
      <c r="I15" s="3" t="s">
        <v>9</v>
      </c>
      <c r="J15" s="22">
        <v>0</v>
      </c>
      <c r="K15" s="9">
        <v>0</v>
      </c>
      <c r="L15" s="9">
        <f>H15*J15</f>
        <v>0</v>
      </c>
      <c r="M15" s="23">
        <f>H15*K15</f>
        <v>0</v>
      </c>
    </row>
    <row r="16" spans="1:13" ht="56.25">
      <c r="A16" s="3" t="s">
        <v>8</v>
      </c>
      <c r="B16" s="3"/>
      <c r="C16" s="4"/>
      <c r="D16" s="5" t="s">
        <v>32</v>
      </c>
      <c r="E16" s="32" t="s">
        <v>44</v>
      </c>
      <c r="F16" s="33"/>
      <c r="G16" s="34"/>
      <c r="H16" s="24">
        <v>3.6</v>
      </c>
      <c r="I16" s="3" t="s">
        <v>9</v>
      </c>
      <c r="J16" s="22">
        <v>0</v>
      </c>
      <c r="K16" s="9">
        <v>0</v>
      </c>
      <c r="L16" s="9">
        <f>H16*J16</f>
        <v>0</v>
      </c>
      <c r="M16" s="23">
        <f>H16*K16</f>
        <v>0</v>
      </c>
    </row>
    <row r="17" spans="1:13" ht="26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1"/>
      <c r="L17" s="15">
        <f>SUM(L6:L16)</f>
        <v>0</v>
      </c>
      <c r="M17" s="23">
        <f>SUM(M6:M16)</f>
        <v>0</v>
      </c>
    </row>
    <row r="18" spans="1:13" ht="26.25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7"/>
      <c r="L18" s="30">
        <f>L17+M17</f>
        <v>0</v>
      </c>
      <c r="M18" s="31"/>
    </row>
    <row r="19" spans="1:13" ht="26.25">
      <c r="A19" s="29" t="s">
        <v>12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43">
        <f>L18*0.27</f>
        <v>0</v>
      </c>
      <c r="M19" s="44"/>
    </row>
    <row r="20" spans="1:13" ht="26.25">
      <c r="A20" s="29" t="s">
        <v>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>
        <f>L19+L18</f>
        <v>0</v>
      </c>
      <c r="M20" s="31"/>
    </row>
    <row r="21" spans="1:13" ht="26.25">
      <c r="A21" s="8"/>
      <c r="B21" s="8"/>
      <c r="C21" s="8"/>
      <c r="D21" s="8"/>
      <c r="E21" s="8"/>
      <c r="F21" s="8"/>
      <c r="G21" s="8"/>
      <c r="H21" s="25"/>
      <c r="I21" s="8"/>
      <c r="J21" s="8"/>
      <c r="K21" s="8"/>
      <c r="L21" s="16"/>
      <c r="M21" s="27"/>
    </row>
    <row r="22" spans="1:13" ht="26.25">
      <c r="A22" s="38"/>
      <c r="B22" s="38"/>
      <c r="C22" s="38"/>
      <c r="D22" s="38"/>
      <c r="E22" s="8"/>
      <c r="F22" s="8"/>
      <c r="G22" s="8"/>
      <c r="H22" s="25"/>
      <c r="I22" s="8"/>
      <c r="J22" s="8"/>
      <c r="K22" s="8"/>
      <c r="L22" s="16"/>
      <c r="M22" s="28"/>
    </row>
    <row r="23" spans="1:13" ht="19.5" customHeight="1">
      <c r="A23" s="38"/>
      <c r="B23" s="38"/>
      <c r="C23" s="38"/>
      <c r="D23" s="38"/>
      <c r="E23" s="7"/>
      <c r="F23" s="7"/>
      <c r="G23" s="7"/>
      <c r="H23" s="50"/>
      <c r="I23" s="50"/>
      <c r="J23" s="50"/>
      <c r="K23" s="50"/>
      <c r="L23" s="50"/>
      <c r="M23" s="50"/>
    </row>
    <row r="24" spans="8:13" ht="19.5" customHeight="1">
      <c r="H24" s="42"/>
      <c r="I24" s="42"/>
      <c r="J24" s="42"/>
      <c r="K24" s="42"/>
      <c r="L24" s="42"/>
      <c r="M24" s="42"/>
    </row>
  </sheetData>
  <sheetProtection/>
  <mergeCells count="27">
    <mergeCell ref="E5:G5"/>
    <mergeCell ref="A6:M6"/>
    <mergeCell ref="E15:G15"/>
    <mergeCell ref="E12:G12"/>
    <mergeCell ref="E13:G13"/>
    <mergeCell ref="A14:M14"/>
    <mergeCell ref="E9:G9"/>
    <mergeCell ref="E7:G7"/>
    <mergeCell ref="E8:G8"/>
    <mergeCell ref="H24:M24"/>
    <mergeCell ref="L18:M18"/>
    <mergeCell ref="A19:K19"/>
    <mergeCell ref="L19:M19"/>
    <mergeCell ref="A1:M1"/>
    <mergeCell ref="A2:M2"/>
    <mergeCell ref="A3:M3"/>
    <mergeCell ref="A4:M4"/>
    <mergeCell ref="H23:M23"/>
    <mergeCell ref="E11:G11"/>
    <mergeCell ref="A20:K20"/>
    <mergeCell ref="L20:M20"/>
    <mergeCell ref="E10:G10"/>
    <mergeCell ref="A18:K18"/>
    <mergeCell ref="A23:D23"/>
    <mergeCell ref="A17:K17"/>
    <mergeCell ref="E16:G16"/>
    <mergeCell ref="A22:D22"/>
  </mergeCells>
  <printOptions/>
  <pageMargins left="0.3937007874015748" right="0.3937007874015748" top="0.1968503937007874" bottom="0.1968503937007874" header="0.31496062992125984" footer="0.3149606299212598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Richárd</dc:creator>
  <cp:keywords/>
  <dc:description/>
  <cp:lastModifiedBy>user3</cp:lastModifiedBy>
  <cp:lastPrinted>2018-03-14T06:55:04Z</cp:lastPrinted>
  <dcterms:created xsi:type="dcterms:W3CDTF">2010-04-19T08:18:13Z</dcterms:created>
  <dcterms:modified xsi:type="dcterms:W3CDTF">2018-03-14T07:30:50Z</dcterms:modified>
  <cp:category/>
  <cp:version/>
  <cp:contentType/>
  <cp:contentStatus/>
</cp:coreProperties>
</file>